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File Fathurraihan\File Sempro\Data Skripsi\Data Replikasi\Hasil Grafik Replikasi 4x\"/>
    </mc:Choice>
  </mc:AlternateContent>
  <xr:revisionPtr revIDLastSave="0" documentId="13_ncr:1_{EC0CAFCD-FC54-47D2-BD45-855BD6DAEFC6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UMSIDA IMPAK" sheetId="1" r:id="rId1"/>
    <sheet name="Lembar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I5" i="3" l="1"/>
  <c r="I6" i="3"/>
  <c r="I7" i="3"/>
  <c r="I14" i="3" s="1"/>
  <c r="I8" i="3"/>
  <c r="I9" i="3"/>
  <c r="I10" i="3"/>
  <c r="I11" i="3"/>
  <c r="I12" i="3"/>
  <c r="I13" i="3"/>
  <c r="I15" i="3"/>
  <c r="E5" i="3" l="1"/>
  <c r="E6" i="3"/>
  <c r="E7" i="3"/>
  <c r="E8" i="3"/>
  <c r="E9" i="3"/>
  <c r="E10" i="3"/>
  <c r="E11" i="3"/>
  <c r="E12" i="3"/>
  <c r="E13" i="3"/>
  <c r="E14" i="3" l="1"/>
</calcChain>
</file>

<file path=xl/sharedStrings.xml><?xml version="1.0" encoding="utf-8"?>
<sst xmlns="http://schemas.openxmlformats.org/spreadsheetml/2006/main" count="68" uniqueCount="63">
  <si>
    <t>NO</t>
  </si>
  <si>
    <t>Sudut_Awal</t>
  </si>
  <si>
    <t>Sudut_Akhir</t>
  </si>
  <si>
    <t>Note</t>
  </si>
  <si>
    <t>103,8</t>
  </si>
  <si>
    <t>1A</t>
  </si>
  <si>
    <t>100,3</t>
  </si>
  <si>
    <t>1B</t>
  </si>
  <si>
    <t>97,5</t>
  </si>
  <si>
    <t>1C</t>
  </si>
  <si>
    <t>2A</t>
  </si>
  <si>
    <t>2B</t>
  </si>
  <si>
    <t>103,4</t>
  </si>
  <si>
    <t>2C</t>
  </si>
  <si>
    <t>98,6</t>
  </si>
  <si>
    <t>3A</t>
  </si>
  <si>
    <t>100,9</t>
  </si>
  <si>
    <t>3B</t>
  </si>
  <si>
    <t>96,5</t>
  </si>
  <si>
    <t>3C</t>
  </si>
  <si>
    <t>92,2</t>
  </si>
  <si>
    <t>4A</t>
  </si>
  <si>
    <t>104,5</t>
  </si>
  <si>
    <t>4B</t>
  </si>
  <si>
    <t>4C</t>
  </si>
  <si>
    <t>97,3</t>
  </si>
  <si>
    <t>5A</t>
  </si>
  <si>
    <t>92,1</t>
  </si>
  <si>
    <t>5B</t>
  </si>
  <si>
    <t>87,7</t>
  </si>
  <si>
    <t>5C</t>
  </si>
  <si>
    <t>6A</t>
  </si>
  <si>
    <t>95,3</t>
  </si>
  <si>
    <t>6B</t>
  </si>
  <si>
    <t>101,7</t>
  </si>
  <si>
    <t>6C</t>
  </si>
  <si>
    <t>7A</t>
  </si>
  <si>
    <t>90,2</t>
  </si>
  <si>
    <t>7B</t>
  </si>
  <si>
    <t>102,3</t>
  </si>
  <si>
    <t>7C</t>
  </si>
  <si>
    <t>86,8</t>
  </si>
  <si>
    <t>8A</t>
  </si>
  <si>
    <t>88,4</t>
  </si>
  <si>
    <t>8B</t>
  </si>
  <si>
    <t>86,1</t>
  </si>
  <si>
    <t>8C</t>
  </si>
  <si>
    <t>86,2</t>
  </si>
  <si>
    <t>9A</t>
  </si>
  <si>
    <t>104,3</t>
  </si>
  <si>
    <t>9B</t>
  </si>
  <si>
    <t>9C</t>
  </si>
  <si>
    <t>max</t>
  </si>
  <si>
    <t>min</t>
  </si>
  <si>
    <t>Rata replikasi</t>
  </si>
  <si>
    <t>Max Eksperimen</t>
  </si>
  <si>
    <t>Min Eksperimen</t>
  </si>
  <si>
    <t>rata replikasi</t>
  </si>
  <si>
    <t>True Stress</t>
  </si>
  <si>
    <t>true straint</t>
  </si>
  <si>
    <t>rata true straint</t>
  </si>
  <si>
    <t>True Straint</t>
  </si>
  <si>
    <t>rata true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</si>
</sst>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name val="Arial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>
      <alignment vertical="center"/>
    </xf>
    <xf numFmtId="164" fontId="0" fillId="0" borderId="0" xfId="0" applyNumberFormat="1">
      <alignment vertical="center"/>
    </xf>
    <xf numFmtId="164" fontId="0" fillId="2" borderId="0" xfId="0" applyNumberFormat="1" applyFill="1" applyAlignment="1"/>
    <xf numFmtId="164" fontId="0" fillId="2" borderId="0" xfId="0" applyNumberFormat="1" applyFill="1">
      <alignment vertical="center"/>
    </xf>
    <xf numFmtId="2" fontId="0" fillId="0" borderId="0" xfId="0" applyNumberFormat="1" applyAlignment="1"/>
    <xf numFmtId="164" fontId="0" fillId="3" borderId="0" xfId="0" applyNumberFormat="1" applyFill="1">
      <alignment vertical="center"/>
    </xf>
    <xf numFmtId="164" fontId="0" fillId="4" borderId="0" xfId="0" applyNumberForma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0/cellImage" Target="NUL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Lembar1!$E$4</c:f>
              <c:strCache>
                <c:ptCount val="1"/>
                <c:pt idx="0">
                  <c:v>rata true Stress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Lembar1!$E$5:$E$13</c:f>
              <c:numCache>
                <c:formatCode>0.000</c:formatCode>
                <c:ptCount val="9"/>
                <c:pt idx="0">
                  <c:v>155.53192688426668</c:v>
                </c:pt>
                <c:pt idx="1">
                  <c:v>134.63366666666667</c:v>
                </c:pt>
                <c:pt idx="2">
                  <c:v>158.68133333333333</c:v>
                </c:pt>
                <c:pt idx="3">
                  <c:v>154.934</c:v>
                </c:pt>
                <c:pt idx="4">
                  <c:v>146.60866666666666</c:v>
                </c:pt>
                <c:pt idx="5">
                  <c:v>151.82933333333332</c:v>
                </c:pt>
                <c:pt idx="6">
                  <c:v>161.57366666666667</c:v>
                </c:pt>
                <c:pt idx="7">
                  <c:v>162.74466666666666</c:v>
                </c:pt>
                <c:pt idx="8">
                  <c:v>144.85866666666666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0-4E2F-87BC-7AB0817C6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71504367"/>
        <c:axId val="1271514927"/>
        <c:axId val="0"/>
      </c:bar3DChart>
      <c:catAx>
        <c:axId val="12715043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14927"/>
        <c:crosses val="autoZero"/>
        <c:auto val="1"/>
        <c:lblAlgn val="ctr"/>
        <c:lblOffset val="100"/>
        <c:noMultiLvlLbl val="0"/>
      </c:catAx>
      <c:valAx>
        <c:axId val="1271514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04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Lembar1!$I$4</c:f>
              <c:strCache>
                <c:ptCount val="1"/>
                <c:pt idx="0">
                  <c:v>rata true straint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Lembar1!$I$5:$I$13</c:f>
              <c:numCache>
                <c:formatCode>0.000</c:formatCode>
                <c:ptCount val="9"/>
                <c:pt idx="0">
                  <c:v>2.9159311780454267E-2</c:v>
                </c:pt>
                <c:pt idx="1">
                  <c:v>2.2871051199568591E-2</c:v>
                </c:pt>
                <c:pt idx="2">
                  <c:v>1.2156936446265759E-2</c:v>
                </c:pt>
                <c:pt idx="3">
                  <c:v>1.6519853411392164E-2</c:v>
                </c:pt>
                <c:pt idx="4">
                  <c:v>9.9194693010574864E-3</c:v>
                </c:pt>
                <c:pt idx="5">
                  <c:v>1.3984232439679431E-2</c:v>
                </c:pt>
                <c:pt idx="6">
                  <c:v>1.4338901792352495E-2</c:v>
                </c:pt>
                <c:pt idx="7">
                  <c:v>1.8497226036123627E-2</c:v>
                </c:pt>
                <c:pt idx="8">
                  <c:v>1.5882117706057984E-2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2-4394-A006-DAB72F1A5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71502447"/>
        <c:axId val="1271502927"/>
        <c:axId val="0"/>
      </c:bar3DChart>
      <c:catAx>
        <c:axId val="12715024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02927"/>
        <c:crosses val="autoZero"/>
        <c:auto val="1"/>
        <c:lblAlgn val="ctr"/>
        <c:lblOffset val="100"/>
        <c:noMultiLvlLbl val="0"/>
      </c:catAx>
      <c:valAx>
        <c:axId val="1271502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02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Lembar1!$E$18</c:f>
              <c:strCache>
                <c:ptCount val="1"/>
                <c:pt idx="0">
                  <c:v>True Stress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Lembar1!$D$19:$D$21</c:f>
              <c:strCache>
                <c:ptCount val="3"/>
                <c:pt idx="0">
                  <c:v>Rata replikasi</c:v>
                </c:pt>
                <c:pt idx="1">
                  <c:v>Max Eksperimen</c:v>
                </c:pt>
                <c:pt idx="2">
                  <c:v>Min Eksperimen</c:v>
                </c:pt>
              </c:strCache>
            </c:strRef>
          </c:cat>
          <c:val>
            <c:numRef>
              <c:f>Lembar1!$E$19:$E$21</c:f>
              <c:numCache>
                <c:formatCode>0.000</c:formatCode>
                <c:ptCount val="3"/>
                <c:pt idx="0">
                  <c:v>154.3485</c:v>
                </c:pt>
                <c:pt idx="1">
                  <c:v>162.74466666666666</c:v>
                </c:pt>
                <c:pt idx="2">
                  <c:v>134.63366666666667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3-4913-9AA3-66298A41A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4133471"/>
        <c:axId val="1904150271"/>
      </c:barChart>
      <c:catAx>
        <c:axId val="19041334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4150271"/>
        <c:crosses val="autoZero"/>
        <c:auto val="1"/>
        <c:lblAlgn val="ctr"/>
        <c:lblOffset val="100"/>
        <c:noMultiLvlLbl val="0"/>
      </c:catAx>
      <c:valAx>
        <c:axId val="1904150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4133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Lembar1!$H$18</c:f>
              <c:strCache>
                <c:ptCount val="1"/>
                <c:pt idx="0">
                  <c:v>True Straint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Lembar1!$G$19:$G$21</c:f>
              <c:strCache>
                <c:ptCount val="3"/>
                <c:pt idx="0">
                  <c:v>rata replikasi</c:v>
                </c:pt>
                <c:pt idx="1">
                  <c:v>Max Eksperimen</c:v>
                </c:pt>
                <c:pt idx="2">
                  <c:v>Min Eksperimen</c:v>
                </c:pt>
              </c:strCache>
            </c:strRef>
          </c:cat>
          <c:val>
            <c:numRef>
              <c:f>Lembar1!$H$19:$H$21</c:f>
              <c:numCache>
                <c:formatCode>0.000</c:formatCode>
                <c:ptCount val="3"/>
                <c:pt idx="0">
                  <c:v>3.2693532205252576E-2</c:v>
                </c:pt>
                <c:pt idx="1">
                  <c:v>2.9159311780454267E-2</c:v>
                </c:pt>
                <c:pt idx="2">
                  <c:v>9.9194693010574864E-3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B-4A7B-9565-7DB6FD816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04154111"/>
        <c:axId val="1904151711"/>
      </c:barChart>
      <c:catAx>
        <c:axId val="19041541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151711"/>
        <c:crosses val="autoZero"/>
        <c:auto val="1"/>
        <c:lblAlgn val="ctr"/>
        <c:lblOffset val="100"/>
        <c:noMultiLvlLbl val="0"/>
      </c:catAx>
      <c:valAx>
        <c:axId val="1904151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4154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392430</xdr:colOff>
      <xdr:row>3</xdr:row>
      <xdr:rowOff>106680</xdr:rowOff>
    </xdr:from>
    <xdr:to>
      <xdr:col>17</xdr:col>
      <xdr:colOff>270510</xdr:colOff>
      <xdr:row>19</xdr:row>
      <xdr:rowOff>45720</xdr:rowOff>
    </xdr:to>
    <xdr:graphicFrame macro="">
      <xdr:nvGraphicFramePr>
        <xdr:cNvPr id="2" name="Bagan 1">
          <a:extLst>
            <a:ext uri="{FF2B5EF4-FFF2-40B4-BE49-F238E27FC236}">
              <a16:creationId xmlns:a16="http://schemas.microsoft.com/office/drawing/2014/main" id="{BE09B07F-E6F2-5F16-18C0-8077DA8DBD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377190</xdr:colOff>
      <xdr:row>20</xdr:row>
      <xdr:rowOff>7620</xdr:rowOff>
    </xdr:from>
    <xdr:to>
      <xdr:col>17</xdr:col>
      <xdr:colOff>255270</xdr:colOff>
      <xdr:row>35</xdr:row>
      <xdr:rowOff>121920</xdr:rowOff>
    </xdr:to>
    <xdr:graphicFrame macro="">
      <xdr:nvGraphicFramePr>
        <xdr:cNvPr id="3" name="Bagan 2">
          <a:extLst>
            <a:ext uri="{FF2B5EF4-FFF2-40B4-BE49-F238E27FC236}">
              <a16:creationId xmlns:a16="http://schemas.microsoft.com/office/drawing/2014/main" id="{16F79548-978B-AF9E-8552-B29AC679C7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11431</xdr:colOff>
      <xdr:row>21</xdr:row>
      <xdr:rowOff>167639</xdr:rowOff>
    </xdr:from>
    <xdr:to>
      <xdr:col>8</xdr:col>
      <xdr:colOff>662152</xdr:colOff>
      <xdr:row>33</xdr:row>
      <xdr:rowOff>47295</xdr:rowOff>
    </xdr:to>
    <xdr:graphicFrame macro="">
      <xdr:nvGraphicFramePr>
        <xdr:cNvPr id="4" name="Bagan 3">
          <a:extLst>
            <a:ext uri="{FF2B5EF4-FFF2-40B4-BE49-F238E27FC236}">
              <a16:creationId xmlns:a16="http://schemas.microsoft.com/office/drawing/2014/main" id="{451D8077-42AF-491D-231E-8CCD2C8BD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702748</xdr:colOff>
      <xdr:row>33</xdr:row>
      <xdr:rowOff>161072</xdr:rowOff>
    </xdr:from>
    <xdr:to>
      <xdr:col>8</xdr:col>
      <xdr:colOff>651641</xdr:colOff>
      <xdr:row>44</xdr:row>
      <xdr:rowOff>152403</xdr:rowOff>
    </xdr:to>
    <xdr:graphicFrame macro="">
      <xdr:nvGraphicFramePr>
        <xdr:cNvPr id="5" name="Bagan 4">
          <a:extLst>
            <a:ext uri="{FF2B5EF4-FFF2-40B4-BE49-F238E27FC236}">
              <a16:creationId xmlns:a16="http://schemas.microsoft.com/office/drawing/2014/main" id="{18701C9D-ABB3-65D8-A0AC-2CBEE0D6ED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zoomScale="103" workbookViewId="0">
      <selection activeCell="C2" sqref="C2:C4"/>
    </sheetView>
  </sheetViews>
  <sheetFormatPr defaultColWidth="10" defaultRowHeight="14.25" x14ac:dyDescent="0.2"/>
  <cols>
    <col min="1" max="1" width="7.625" customWidth="1"/>
    <col min="2" max="2" width="13.375" customWidth="1"/>
    <col min="3" max="3" width="16.25" customWidth="1"/>
  </cols>
  <sheetData>
    <row r="1" spans="1:4" ht="15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x14ac:dyDescent="0.2">
      <c r="A2" s="3">
        <v>1</v>
      </c>
      <c r="B2" s="3">
        <v>120</v>
      </c>
      <c r="C2" s="3" t="s">
        <v>4</v>
      </c>
      <c r="D2" s="4" t="s">
        <v>5</v>
      </c>
    </row>
    <row r="3" spans="1:4" x14ac:dyDescent="0.2">
      <c r="A3" s="3">
        <v>2</v>
      </c>
      <c r="B3" s="3">
        <v>120</v>
      </c>
      <c r="C3" s="3" t="s">
        <v>6</v>
      </c>
      <c r="D3" s="4" t="s">
        <v>7</v>
      </c>
    </row>
    <row r="4" spans="1:4" x14ac:dyDescent="0.2">
      <c r="A4" s="3">
        <v>3</v>
      </c>
      <c r="B4" s="3">
        <v>120</v>
      </c>
      <c r="C4" s="3" t="s">
        <v>8</v>
      </c>
      <c r="D4" s="4" t="s">
        <v>9</v>
      </c>
    </row>
    <row r="5" spans="1:4" x14ac:dyDescent="0.2">
      <c r="A5" s="3">
        <v>4</v>
      </c>
      <c r="B5" s="3">
        <v>120</v>
      </c>
      <c r="C5" s="3">
        <v>105</v>
      </c>
      <c r="D5" s="4" t="s">
        <v>10</v>
      </c>
    </row>
    <row r="6" spans="1:4" x14ac:dyDescent="0.2">
      <c r="A6" s="3">
        <v>5</v>
      </c>
      <c r="B6" s="3">
        <v>120</v>
      </c>
      <c r="C6" s="3">
        <v>100</v>
      </c>
      <c r="D6" s="4" t="s">
        <v>11</v>
      </c>
    </row>
    <row r="7" spans="1:4" x14ac:dyDescent="0.2">
      <c r="A7" s="3">
        <v>6</v>
      </c>
      <c r="B7" s="3">
        <v>120</v>
      </c>
      <c r="C7" s="3" t="s">
        <v>12</v>
      </c>
      <c r="D7" s="4" t="s">
        <v>13</v>
      </c>
    </row>
    <row r="8" spans="1:4" x14ac:dyDescent="0.2">
      <c r="A8" s="3">
        <v>7</v>
      </c>
      <c r="B8" s="3">
        <v>120</v>
      </c>
      <c r="C8" s="3" t="s">
        <v>14</v>
      </c>
      <c r="D8" s="4" t="s">
        <v>15</v>
      </c>
    </row>
    <row r="9" spans="1:4" x14ac:dyDescent="0.2">
      <c r="A9" s="3">
        <v>8</v>
      </c>
      <c r="B9" s="3">
        <v>120</v>
      </c>
      <c r="C9" s="3" t="s">
        <v>16</v>
      </c>
      <c r="D9" s="4" t="s">
        <v>17</v>
      </c>
    </row>
    <row r="10" spans="1:4" x14ac:dyDescent="0.2">
      <c r="A10" s="3">
        <v>9</v>
      </c>
      <c r="B10" s="3">
        <v>120</v>
      </c>
      <c r="C10" s="3" t="s">
        <v>18</v>
      </c>
      <c r="D10" s="4" t="s">
        <v>19</v>
      </c>
    </row>
    <row r="11" spans="1:4" x14ac:dyDescent="0.2">
      <c r="A11" s="3">
        <v>10</v>
      </c>
      <c r="B11" s="3">
        <v>120</v>
      </c>
      <c r="C11" s="3" t="s">
        <v>20</v>
      </c>
      <c r="D11" s="4" t="s">
        <v>21</v>
      </c>
    </row>
    <row r="12" spans="1:4" x14ac:dyDescent="0.2">
      <c r="A12" s="3">
        <v>11</v>
      </c>
      <c r="B12" s="3">
        <v>120</v>
      </c>
      <c r="C12" s="3" t="s">
        <v>22</v>
      </c>
      <c r="D12" s="4" t="s">
        <v>23</v>
      </c>
    </row>
    <row r="13" spans="1:4" x14ac:dyDescent="0.2">
      <c r="A13" s="3">
        <v>12</v>
      </c>
      <c r="B13" s="3">
        <v>120</v>
      </c>
      <c r="C13" s="3">
        <v>90</v>
      </c>
      <c r="D13" s="4" t="s">
        <v>24</v>
      </c>
    </row>
    <row r="14" spans="1:4" x14ac:dyDescent="0.2">
      <c r="A14" s="3">
        <v>13</v>
      </c>
      <c r="B14" s="3">
        <v>120</v>
      </c>
      <c r="C14" s="3" t="s">
        <v>25</v>
      </c>
      <c r="D14" s="4" t="s">
        <v>26</v>
      </c>
    </row>
    <row r="15" spans="1:4" x14ac:dyDescent="0.2">
      <c r="A15" s="3">
        <v>14</v>
      </c>
      <c r="B15" s="3">
        <v>120</v>
      </c>
      <c r="C15" s="3" t="s">
        <v>27</v>
      </c>
      <c r="D15" s="4" t="s">
        <v>28</v>
      </c>
    </row>
    <row r="16" spans="1:4" x14ac:dyDescent="0.2">
      <c r="A16" s="3">
        <v>15</v>
      </c>
      <c r="B16" s="3">
        <v>120</v>
      </c>
      <c r="C16" s="3" t="s">
        <v>29</v>
      </c>
      <c r="D16" s="4" t="s">
        <v>30</v>
      </c>
    </row>
    <row r="17" spans="1:4" x14ac:dyDescent="0.2">
      <c r="A17" s="3">
        <v>16</v>
      </c>
      <c r="B17" s="3">
        <v>120</v>
      </c>
      <c r="C17" s="3">
        <v>92</v>
      </c>
      <c r="D17" s="4" t="s">
        <v>31</v>
      </c>
    </row>
    <row r="18" spans="1:4" x14ac:dyDescent="0.2">
      <c r="A18" s="3">
        <v>17</v>
      </c>
      <c r="B18" s="3">
        <v>120</v>
      </c>
      <c r="C18" s="3" t="s">
        <v>32</v>
      </c>
      <c r="D18" s="4" t="s">
        <v>33</v>
      </c>
    </row>
    <row r="19" spans="1:4" x14ac:dyDescent="0.2">
      <c r="A19" s="3">
        <v>18</v>
      </c>
      <c r="B19" s="3">
        <v>120</v>
      </c>
      <c r="C19" s="3" t="s">
        <v>34</v>
      </c>
      <c r="D19" s="4" t="s">
        <v>35</v>
      </c>
    </row>
    <row r="20" spans="1:4" x14ac:dyDescent="0.2">
      <c r="A20" s="3">
        <v>19</v>
      </c>
      <c r="B20" s="3">
        <v>120</v>
      </c>
      <c r="C20" s="3" t="s">
        <v>18</v>
      </c>
      <c r="D20" s="4" t="s">
        <v>36</v>
      </c>
    </row>
    <row r="21" spans="1:4" x14ac:dyDescent="0.2">
      <c r="A21" s="3">
        <v>20</v>
      </c>
      <c r="B21" s="3">
        <v>120</v>
      </c>
      <c r="C21" s="3" t="s">
        <v>37</v>
      </c>
      <c r="D21" s="4" t="s">
        <v>38</v>
      </c>
    </row>
    <row r="22" spans="1:4" x14ac:dyDescent="0.2">
      <c r="A22" s="3">
        <v>21</v>
      </c>
      <c r="B22" s="3">
        <v>120</v>
      </c>
      <c r="C22" s="3" t="s">
        <v>39</v>
      </c>
      <c r="D22" s="4" t="s">
        <v>40</v>
      </c>
    </row>
    <row r="23" spans="1:4" x14ac:dyDescent="0.2">
      <c r="A23" s="3">
        <v>22</v>
      </c>
      <c r="B23" s="3">
        <v>120</v>
      </c>
      <c r="C23" s="3" t="s">
        <v>41</v>
      </c>
      <c r="D23" s="4" t="s">
        <v>42</v>
      </c>
    </row>
    <row r="24" spans="1:4" x14ac:dyDescent="0.2">
      <c r="A24" s="3">
        <v>23</v>
      </c>
      <c r="B24" s="3">
        <v>120</v>
      </c>
      <c r="C24" s="3" t="s">
        <v>43</v>
      </c>
      <c r="D24" s="4" t="s">
        <v>44</v>
      </c>
    </row>
    <row r="25" spans="1:4" x14ac:dyDescent="0.2">
      <c r="A25" s="3">
        <v>24</v>
      </c>
      <c r="B25" s="3">
        <v>120</v>
      </c>
      <c r="C25" s="3" t="s">
        <v>45</v>
      </c>
      <c r="D25" s="4" t="s">
        <v>46</v>
      </c>
    </row>
    <row r="26" spans="1:4" x14ac:dyDescent="0.2">
      <c r="A26" s="3">
        <v>25</v>
      </c>
      <c r="B26" s="3">
        <v>120</v>
      </c>
      <c r="C26" s="3" t="s">
        <v>47</v>
      </c>
      <c r="D26" s="4" t="s">
        <v>48</v>
      </c>
    </row>
    <row r="27" spans="1:4" x14ac:dyDescent="0.2">
      <c r="A27" s="3">
        <v>26</v>
      </c>
      <c r="B27" s="3">
        <v>120</v>
      </c>
      <c r="C27" s="3" t="s">
        <v>49</v>
      </c>
      <c r="D27" s="4" t="s">
        <v>50</v>
      </c>
    </row>
    <row r="28" spans="1:4" x14ac:dyDescent="0.2">
      <c r="A28" s="3">
        <v>27</v>
      </c>
      <c r="B28" s="3">
        <v>120</v>
      </c>
      <c r="C28" s="3" t="s">
        <v>43</v>
      </c>
      <c r="D28" s="4" t="s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3C73F-D8AE-46EE-A096-0B080DF245CE}">
  <dimension ref="A4:I21"/>
  <sheetViews>
    <sheetView tabSelected="1" zoomScale="91" zoomScaleNormal="115" workbookViewId="0">
      <selection activeCell="C13" sqref="C13"/>
    </sheetView>
  </sheetViews>
  <sheetFormatPr defaultRowHeight="14.25" x14ac:dyDescent="0.2"/>
  <cols>
    <col min="2" max="2" width="9.375" bestFit="1" customWidth="1"/>
    <col min="3" max="3" width="8.875" bestFit="1" customWidth="1"/>
    <col min="4" max="4" width="8.75" customWidth="1"/>
  </cols>
  <sheetData>
    <row r="4" spans="1:9" x14ac:dyDescent="0.2">
      <c r="B4" t="s">
        <v>58</v>
      </c>
      <c r="E4" t="s">
        <v>62</v>
      </c>
      <c r="F4" t="s">
        <v>59</v>
      </c>
      <c r="I4" t="s">
        <v>60</v>
      </c>
    </row>
    <row r="5" spans="1:9" x14ac:dyDescent="0.2">
      <c r="A5">
        <v>1</v>
      </c>
      <c r="B5" s="6">
        <v>143.77578065280002</v>
      </c>
      <c r="C5" s="6">
        <v>147.761</v>
      </c>
      <c r="D5" s="10">
        <v>175.059</v>
      </c>
      <c r="E5" s="6">
        <f t="shared" ref="E5:E13" si="0">AVERAGE(B5:D5)</f>
        <v>155.53192688426668</v>
      </c>
      <c r="F5" s="9">
        <v>2.2100528065714841E-2</v>
      </c>
      <c r="G5" s="9">
        <v>2.2864959937463354E-2</v>
      </c>
      <c r="H5" s="9">
        <v>4.2512447338184607E-2</v>
      </c>
      <c r="I5" s="6">
        <f t="shared" ref="I5:I13" si="1">AVERAGE(F5:H5)</f>
        <v>2.9159311780454267E-2</v>
      </c>
    </row>
    <row r="6" spans="1:9" x14ac:dyDescent="0.2">
      <c r="A6">
        <v>2</v>
      </c>
      <c r="B6" s="6">
        <v>133.767</v>
      </c>
      <c r="C6" s="6">
        <v>143.31200000000001</v>
      </c>
      <c r="D6" s="6">
        <v>126.822</v>
      </c>
      <c r="E6" s="6">
        <f t="shared" si="0"/>
        <v>134.63366666666667</v>
      </c>
      <c r="F6" s="9">
        <v>3.0256012412723042E-2</v>
      </c>
      <c r="G6" s="9">
        <v>2.5531085558370688E-2</v>
      </c>
      <c r="H6" s="9">
        <v>1.2826055627612049E-2</v>
      </c>
      <c r="I6" s="6">
        <f t="shared" si="1"/>
        <v>2.2871051199568591E-2</v>
      </c>
    </row>
    <row r="7" spans="1:9" x14ac:dyDescent="0.2">
      <c r="A7">
        <v>3</v>
      </c>
      <c r="B7" s="6">
        <v>168.88300000000001</v>
      </c>
      <c r="C7" s="6">
        <v>142.65199999999999</v>
      </c>
      <c r="D7" s="6">
        <v>164.50899999999999</v>
      </c>
      <c r="E7" s="6">
        <f t="shared" si="0"/>
        <v>158.68133333333333</v>
      </c>
      <c r="F7" s="9">
        <v>7.6552310745676214E-3</v>
      </c>
      <c r="G7" s="9">
        <v>1.2871382947837028E-2</v>
      </c>
      <c r="H7" s="9">
        <v>1.5944195316392625E-2</v>
      </c>
      <c r="I7" s="6">
        <f t="shared" si="1"/>
        <v>1.2156936446265759E-2</v>
      </c>
    </row>
    <row r="8" spans="1:9" x14ac:dyDescent="0.2">
      <c r="A8">
        <v>4</v>
      </c>
      <c r="B8" s="6">
        <v>164.68199999999999</v>
      </c>
      <c r="C8" s="6">
        <v>134.471</v>
      </c>
      <c r="D8" s="6">
        <v>165.649</v>
      </c>
      <c r="E8" s="6">
        <f t="shared" si="0"/>
        <v>154.934</v>
      </c>
      <c r="F8" s="9">
        <v>1.1036262003726531E-2</v>
      </c>
      <c r="G8" s="9">
        <v>1.6886421466574139E-2</v>
      </c>
      <c r="H8" s="9">
        <v>2.1636876763875823E-2</v>
      </c>
      <c r="I8" s="6">
        <f t="shared" si="1"/>
        <v>1.6519853411392164E-2</v>
      </c>
    </row>
    <row r="9" spans="1:9" x14ac:dyDescent="0.2">
      <c r="A9">
        <v>5</v>
      </c>
      <c r="B9" s="6">
        <v>164.18299999999999</v>
      </c>
      <c r="C9" s="6">
        <v>109.43300000000001</v>
      </c>
      <c r="D9" s="6">
        <v>166.21</v>
      </c>
      <c r="E9" s="6">
        <f t="shared" si="0"/>
        <v>146.60866666666666</v>
      </c>
      <c r="F9" s="9">
        <v>9.242144177449169E-3</v>
      </c>
      <c r="G9" s="9">
        <v>1.0615273626713388E-2</v>
      </c>
      <c r="H9" s="9">
        <v>9.9009900990099011E-3</v>
      </c>
      <c r="I9" s="6">
        <f t="shared" si="1"/>
        <v>9.9194693010574864E-3</v>
      </c>
    </row>
    <row r="10" spans="1:9" x14ac:dyDescent="0.2">
      <c r="A10">
        <v>6</v>
      </c>
      <c r="B10" s="6">
        <v>160.51300000000001</v>
      </c>
      <c r="C10" s="6">
        <v>132.81100000000001</v>
      </c>
      <c r="D10" s="6">
        <v>162.16399999999999</v>
      </c>
      <c r="E10" s="6">
        <f t="shared" si="0"/>
        <v>151.82933333333332</v>
      </c>
      <c r="F10" s="9">
        <v>1.6131891508597767E-2</v>
      </c>
      <c r="G10" s="9">
        <v>1.5563472717044814E-2</v>
      </c>
      <c r="H10" s="9">
        <v>1.0257333093395717E-2</v>
      </c>
      <c r="I10" s="6">
        <f t="shared" si="1"/>
        <v>1.3984232439679431E-2</v>
      </c>
    </row>
    <row r="11" spans="1:9" x14ac:dyDescent="0.2">
      <c r="A11">
        <v>7</v>
      </c>
      <c r="B11" s="6">
        <v>155.62100000000001</v>
      </c>
      <c r="C11" s="6">
        <v>161.47900000000001</v>
      </c>
      <c r="D11" s="6">
        <v>167.62100000000001</v>
      </c>
      <c r="E11" s="6">
        <f t="shared" si="0"/>
        <v>161.57366666666667</v>
      </c>
      <c r="F11" s="9">
        <v>8.9745225639062554E-3</v>
      </c>
      <c r="G11" s="9">
        <v>1.623985009369144E-2</v>
      </c>
      <c r="H11" s="9">
        <v>1.7802332719459791E-2</v>
      </c>
      <c r="I11" s="6">
        <f t="shared" si="1"/>
        <v>1.4338901792352495E-2</v>
      </c>
    </row>
    <row r="12" spans="1:9" x14ac:dyDescent="0.2">
      <c r="A12">
        <v>8</v>
      </c>
      <c r="B12" s="6">
        <v>163.03299999999999</v>
      </c>
      <c r="C12" s="6">
        <v>161.655</v>
      </c>
      <c r="D12" s="6">
        <v>163.54599999999999</v>
      </c>
      <c r="E12" s="6">
        <f t="shared" si="0"/>
        <v>162.74466666666666</v>
      </c>
      <c r="F12" s="9">
        <v>1.8744496163039377E-2</v>
      </c>
      <c r="G12" s="9">
        <v>2.1834061135371178E-2</v>
      </c>
      <c r="H12" s="9">
        <v>1.4913120809960323E-2</v>
      </c>
      <c r="I12" s="6">
        <f t="shared" si="1"/>
        <v>1.8497226036123627E-2</v>
      </c>
    </row>
    <row r="13" spans="1:9" x14ac:dyDescent="0.2">
      <c r="A13">
        <v>9</v>
      </c>
      <c r="B13" s="6">
        <v>166.119</v>
      </c>
      <c r="C13" s="11">
        <v>104.83</v>
      </c>
      <c r="D13" s="6">
        <v>163.62700000000001</v>
      </c>
      <c r="E13" s="6">
        <f t="shared" si="0"/>
        <v>144.85866666666666</v>
      </c>
      <c r="F13" s="9">
        <v>1.5502998755233676E-2</v>
      </c>
      <c r="G13" s="9">
        <v>1.6287695532978552E-2</v>
      </c>
      <c r="H13" s="9">
        <v>1.5855658829961726E-2</v>
      </c>
      <c r="I13" s="6">
        <f t="shared" si="1"/>
        <v>1.5882117706057984E-2</v>
      </c>
    </row>
    <row r="14" spans="1:9" x14ac:dyDescent="0.2">
      <c r="D14" t="s">
        <v>52</v>
      </c>
      <c r="E14" s="6">
        <f>MAX(E5:E13)</f>
        <v>162.74466666666666</v>
      </c>
      <c r="I14" s="6">
        <f>MAX(I5:I13)</f>
        <v>2.9159311780454267E-2</v>
      </c>
    </row>
    <row r="15" spans="1:9" x14ac:dyDescent="0.2">
      <c r="D15" t="s">
        <v>53</v>
      </c>
      <c r="E15" s="6">
        <f>MIN(E5:E13)</f>
        <v>134.63366666666667</v>
      </c>
      <c r="I15" s="6">
        <f>MIN(I5:I13)</f>
        <v>9.9194693010574864E-3</v>
      </c>
    </row>
    <row r="18" spans="3:9" x14ac:dyDescent="0.2">
      <c r="C18" s="5"/>
      <c r="D18" s="5"/>
      <c r="E18" s="5" t="s">
        <v>58</v>
      </c>
      <c r="F18" s="5"/>
      <c r="G18" s="5"/>
      <c r="H18" s="5" t="s">
        <v>61</v>
      </c>
      <c r="I18" s="5"/>
    </row>
    <row r="19" spans="3:9" x14ac:dyDescent="0.2">
      <c r="C19" s="5"/>
      <c r="D19" s="7" t="s">
        <v>54</v>
      </c>
      <c r="E19" s="7">
        <v>154.3485</v>
      </c>
      <c r="F19" s="5"/>
      <c r="G19" s="5" t="s">
        <v>57</v>
      </c>
      <c r="H19" s="8">
        <v>3.2693532205252576E-2</v>
      </c>
      <c r="I19" s="5"/>
    </row>
    <row r="20" spans="3:9" x14ac:dyDescent="0.2">
      <c r="C20" s="5"/>
      <c r="D20" s="5" t="s">
        <v>55</v>
      </c>
      <c r="E20" s="8">
        <v>162.74466666666666</v>
      </c>
      <c r="F20" s="5"/>
      <c r="G20" s="5" t="s">
        <v>55</v>
      </c>
      <c r="H20" s="8">
        <v>2.9159311780454267E-2</v>
      </c>
      <c r="I20" s="5"/>
    </row>
    <row r="21" spans="3:9" x14ac:dyDescent="0.2">
      <c r="C21" s="5"/>
      <c r="D21" s="5" t="s">
        <v>56</v>
      </c>
      <c r="E21" s="8">
        <v>134.63366666666667</v>
      </c>
      <c r="F21" s="5"/>
      <c r="G21" s="5" t="s">
        <v>56</v>
      </c>
      <c r="H21" s="8">
        <v>9.9194693010574864E-3</v>
      </c>
      <c r="I21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UMSIDA IMPAK</vt:lpstr>
      <vt:lpstr>Lembar1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TXZ-W09</dc:creator>
  <cp:lastModifiedBy>andi fathur</cp:lastModifiedBy>
  <dcterms:created xsi:type="dcterms:W3CDTF">2025-10-25T07:42:06Z</dcterms:created>
  <dcterms:modified xsi:type="dcterms:W3CDTF">2025-12-03T07:16:11Z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35922fad793545c0b0da2d9591ab883a</vt:lpwstr>
  </property>
</Properties>
</file>